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802549\Desktop\"/>
    </mc:Choice>
  </mc:AlternateContent>
  <bookViews>
    <workbookView xWindow="0" yWindow="0" windowWidth="25200" windowHeight="12450" activeTab="2"/>
  </bookViews>
  <sheets>
    <sheet name="Cranfield" sheetId="1" r:id="rId1"/>
    <sheet name="Non-Cranfield" sheetId="4" r:id="rId2"/>
    <sheet name="Both"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5" l="1"/>
  <c r="D44" i="5"/>
  <c r="B66" i="5"/>
  <c r="D66" i="5"/>
  <c r="B48" i="5" l="1"/>
  <c r="D48" i="5"/>
  <c r="B59" i="5"/>
  <c r="D59" i="5"/>
  <c r="B61" i="5"/>
  <c r="D61" i="5"/>
  <c r="B63" i="5"/>
  <c r="D63" i="5"/>
  <c r="B64" i="5"/>
  <c r="D64" i="5"/>
  <c r="B58" i="5" l="1"/>
  <c r="D58" i="5"/>
  <c r="B41" i="5"/>
  <c r="D41" i="5"/>
  <c r="B40" i="5" l="1"/>
  <c r="D40" i="5"/>
  <c r="B42" i="5"/>
  <c r="D42" i="5"/>
  <c r="B14" i="5"/>
  <c r="D14" i="5"/>
  <c r="B13" i="5"/>
  <c r="D13" i="5"/>
  <c r="B24" i="5" l="1"/>
  <c r="D24" i="5"/>
  <c r="B39" i="5" l="1"/>
  <c r="D39" i="5"/>
  <c r="B38" i="5"/>
  <c r="D38" i="5"/>
  <c r="B21" i="5"/>
  <c r="D21" i="5"/>
  <c r="B37" i="5"/>
  <c r="D37" i="5"/>
  <c r="B7" i="5"/>
  <c r="D7" i="5"/>
  <c r="B8" i="5"/>
  <c r="D8" i="5"/>
  <c r="B5" i="5"/>
  <c r="D5" i="5"/>
  <c r="D2" i="5"/>
  <c r="D9" i="5"/>
  <c r="D3" i="5"/>
  <c r="D10" i="5"/>
  <c r="D11" i="5"/>
  <c r="D12" i="5"/>
  <c r="D15" i="5"/>
  <c r="D4" i="5"/>
  <c r="D16" i="5"/>
  <c r="D17" i="5"/>
  <c r="D18" i="5"/>
  <c r="D19" i="5"/>
  <c r="D20" i="5"/>
  <c r="D22" i="5"/>
  <c r="D23" i="5"/>
  <c r="D25" i="5"/>
  <c r="D26" i="5"/>
  <c r="D27" i="5"/>
  <c r="D30" i="5"/>
  <c r="D31" i="5"/>
  <c r="D45" i="5"/>
  <c r="D28" i="5"/>
  <c r="D29" i="5"/>
  <c r="D32" i="5"/>
  <c r="D33" i="5"/>
  <c r="D34" i="5"/>
  <c r="D35" i="5"/>
  <c r="D36" i="5"/>
  <c r="D43" i="5"/>
  <c r="D46" i="5"/>
  <c r="D47" i="5"/>
  <c r="D49" i="5"/>
  <c r="D50" i="5"/>
  <c r="D51" i="5"/>
  <c r="D52" i="5"/>
  <c r="D53" i="5"/>
  <c r="D54" i="5"/>
  <c r="D55" i="5"/>
  <c r="D56" i="5"/>
  <c r="D57" i="5"/>
  <c r="D60" i="5"/>
  <c r="D62" i="5"/>
  <c r="D65" i="5"/>
  <c r="D67" i="5"/>
  <c r="D68" i="5"/>
  <c r="D69" i="5"/>
  <c r="D6" i="5"/>
  <c r="B2" i="5"/>
  <c r="B9" i="5"/>
  <c r="B3" i="5"/>
  <c r="B10" i="5"/>
  <c r="B11" i="5"/>
  <c r="B12" i="5"/>
  <c r="B15" i="5"/>
  <c r="B4" i="5"/>
  <c r="B16" i="5"/>
  <c r="B17" i="5"/>
  <c r="B18" i="5"/>
  <c r="B19" i="5"/>
  <c r="B20" i="5"/>
  <c r="B22" i="5"/>
  <c r="B23" i="5"/>
  <c r="B25" i="5"/>
  <c r="B26" i="5"/>
  <c r="B27" i="5"/>
  <c r="B30" i="5"/>
  <c r="B31" i="5"/>
  <c r="B45" i="5"/>
  <c r="B28" i="5"/>
  <c r="B29" i="5"/>
  <c r="B32" i="5"/>
  <c r="B33" i="5"/>
  <c r="B34" i="5"/>
  <c r="B35" i="5"/>
  <c r="B36" i="5"/>
  <c r="B43" i="5"/>
  <c r="B46" i="5"/>
  <c r="B47" i="5"/>
  <c r="B49" i="5"/>
  <c r="B50" i="5"/>
  <c r="B51" i="5"/>
  <c r="B52" i="5"/>
  <c r="B53" i="5"/>
  <c r="B54" i="5"/>
  <c r="B55" i="5"/>
  <c r="B56" i="5"/>
  <c r="B57" i="5"/>
  <c r="B60" i="5"/>
  <c r="B62" i="5"/>
  <c r="B65" i="5"/>
  <c r="B67" i="5"/>
  <c r="B68" i="5"/>
  <c r="B69" i="5"/>
  <c r="B6" i="5"/>
  <c r="D3" i="4"/>
  <c r="D4" i="4"/>
  <c r="D5" i="4"/>
  <c r="D6" i="4"/>
  <c r="D7" i="4"/>
  <c r="D8" i="4"/>
  <c r="D9" i="4"/>
  <c r="D10" i="4"/>
  <c r="D2" i="4"/>
  <c r="B3" i="4"/>
  <c r="B4" i="4"/>
  <c r="B5" i="4"/>
  <c r="B6" i="4"/>
  <c r="B7" i="4"/>
  <c r="B8" i="4"/>
  <c r="B9" i="4"/>
  <c r="B10" i="4"/>
  <c r="B2" i="4"/>
  <c r="D3" i="1"/>
  <c r="D4" i="1"/>
  <c r="D5" i="1"/>
  <c r="D6" i="1"/>
  <c r="D7" i="1"/>
  <c r="D8" i="1"/>
  <c r="D9" i="1"/>
  <c r="D10" i="1"/>
  <c r="D11" i="1"/>
  <c r="D12" i="1"/>
  <c r="D13" i="1"/>
  <c r="D14" i="1"/>
  <c r="D15" i="1"/>
  <c r="B3" i="1"/>
  <c r="B4" i="1"/>
  <c r="B5" i="1"/>
  <c r="B6" i="1"/>
  <c r="B7" i="1"/>
  <c r="B8" i="1"/>
  <c r="B9" i="1"/>
  <c r="B10" i="1"/>
  <c r="B11" i="1"/>
  <c r="B12" i="1"/>
  <c r="B13" i="1"/>
  <c r="B14" i="1"/>
  <c r="B15" i="1"/>
  <c r="D2" i="1" l="1"/>
  <c r="B2" i="1"/>
</calcChain>
</file>

<file path=xl/sharedStrings.xml><?xml version="1.0" encoding="utf-8"?>
<sst xmlns="http://schemas.openxmlformats.org/spreadsheetml/2006/main" count="193" uniqueCount="131">
  <si>
    <t>Go back one space.</t>
  </si>
  <si>
    <t>Give this card to the player who has been at Cranfield the longest. They'll read you the question on the other side of this card.</t>
  </si>
  <si>
    <t xml:space="preserve">Give this card to the player who attended a conference most recently. They'll read you the question on the other side of this card. </t>
  </si>
  <si>
    <t xml:space="preserve">Give this card to the player who lives the furthest away from campus. They'll read you the question on the other side of this card. </t>
  </si>
  <si>
    <t xml:space="preserve">Give this card to the player who has published the most papers. They'll read you the question on the other side of this card. </t>
  </si>
  <si>
    <t xml:space="preserve">Give this card to the player who tweeted most recently. They'll read you the question on the other side of this card. </t>
  </si>
  <si>
    <t xml:space="preserve">Give this card to the player who has most recently been to a conference. They'll read you the question on the other side of this card. </t>
  </si>
  <si>
    <t xml:space="preserve">Give this card to the player who has the shortest first name. They'll read you the question on the other side of this card. </t>
  </si>
  <si>
    <t xml:space="preserve">Give this card to the player whose desk is furthest from the library. They'll read you the question on the other side of this card. </t>
  </si>
  <si>
    <t xml:space="preserve">Give this card to the player who has visited CORD most recently. They'll read you the question on the other side of this card. </t>
  </si>
  <si>
    <t xml:space="preserve">Give this card to the player who has visited CRIS most recently. They'll read you the question on the other side of this card. </t>
  </si>
  <si>
    <t xml:space="preserve">Give this card to the player on your left. They'll read you the question on the other side of this card. </t>
  </si>
  <si>
    <t xml:space="preserve">Give this card to the player on your right. They'll read you the question on the other side of this card. </t>
  </si>
  <si>
    <t xml:space="preserve">Give this card to the player who has published open access most recently. They'll read you the question on the other side of this card. </t>
  </si>
  <si>
    <t xml:space="preserve">Give this card to the player who has emailed accepted@cranfield.ac.uk most recently. They'll read you the question on the other side of this card. </t>
  </si>
  <si>
    <t xml:space="preserve">Give this card to the player who has written a blog post most recently. They'll read you the question on the other side of this card. </t>
  </si>
  <si>
    <t>Q. Which licence does Cranfield recommend using on your research publications and data?
A. CC-BY</t>
  </si>
  <si>
    <t xml:space="preserve">You’ve had an article accepted for publication but must include data from your survey. But you forgot to mention that you'd be publishing aggregated results in the original consent form. Turn the card… </t>
  </si>
  <si>
    <t>Have you linked your ORCID to your CRIS profile? Turn the card…</t>
  </si>
  <si>
    <t>If yes, go forward two spaces. If no, go back two.</t>
  </si>
  <si>
    <t>Next time you're told to go back or skip a turn, play this card instead. Return it to the bottom of the pile when used.</t>
  </si>
  <si>
    <t xml:space="preserve">Give this card to the player who arrived at Cranfield the earliest today. They'll read you the question on the other side of this card. </t>
  </si>
  <si>
    <t xml:space="preserve">Give this card to the player who travelled to Cranfield today in the most eco-friendly way. They'll read you the question on the other side of this card. </t>
  </si>
  <si>
    <t xml:space="preserve">Give this card to the player who has the most pets. They'll read you the question on the other side of this card. </t>
  </si>
  <si>
    <t>You come back from holiday very relaxed… but now you can’t decipher your unclear filenames. Turn the card…</t>
  </si>
  <si>
    <t>How disappointing….you are saving your files on your desktop rather than using your network storage. Turn the card…</t>
  </si>
  <si>
    <t>Ooops! You forgot to include a funder acknowledgement in your journal article. Turn the card…</t>
  </si>
  <si>
    <t>Oh no! You didn’t publish your paper open access. This means it cannot be considered for the next REF. Turn the card…</t>
  </si>
  <si>
    <t>You saved videos in Apple’s .mov format. Annoyingly, you now you have to convert them to mp4 for long-term preservation. Turn the card…</t>
  </si>
  <si>
    <t>Whoops, you put your paper on ResearchGate but this is in breach of the publisher agreement you signed. Better take it down! Turn the card…</t>
  </si>
  <si>
    <t>Have you had a full day’s rest with no research work within the last month? Turn the card…</t>
  </si>
  <si>
    <t>Is your network password more than 14 characters long? Turn the card…</t>
  </si>
  <si>
    <t>Have you made your Cranfield website profile public via the CRIS? Turn the card…</t>
  </si>
  <si>
    <t>Have you saved time by creating search alerts in a database such as Scopus? Turn the card…</t>
  </si>
  <si>
    <t>Have you written a Data Management Plan for your project? Turn the card…</t>
  </si>
  <si>
    <t>Have you signed up for Research Professional alerts for funding opportunities in your field? Turn the card…</t>
  </si>
  <si>
    <t>Do you have a Twitter account where you follow some professional societies etc. in your field? Turn the card…</t>
  </si>
  <si>
    <t>Is your work stored on a network drive with daily backups, rather than external storage (e.g. Drive, DropBox, iCloud)? Turn the card…</t>
  </si>
  <si>
    <t>Are you using specialist software such as Mendeley to organise your references? Turn the card…</t>
  </si>
  <si>
    <t>You saved your data in csv format with clear documentation – it’s reusable and thus has already had two citations! Turn the card…</t>
  </si>
  <si>
    <t>Go forward one space.</t>
  </si>
  <si>
    <r>
      <t xml:space="preserve">Great! You compared the impact factors of journals </t>
    </r>
    <r>
      <rPr>
        <b/>
        <sz val="11"/>
        <color theme="1"/>
        <rFont val="Arial"/>
        <family val="2"/>
      </rPr>
      <t>within</t>
    </r>
    <r>
      <rPr>
        <sz val="11"/>
        <color theme="1"/>
        <rFont val="Arial"/>
        <family val="2"/>
      </rPr>
      <t xml:space="preserve"> a subject category and not </t>
    </r>
    <r>
      <rPr>
        <b/>
        <sz val="11"/>
        <color theme="1"/>
        <rFont val="Arial"/>
        <family val="2"/>
      </rPr>
      <t xml:space="preserve">between </t>
    </r>
    <r>
      <rPr>
        <sz val="11"/>
        <color theme="1"/>
        <rFont val="Arial"/>
        <family val="2"/>
      </rPr>
      <t>subject categories. Turn the card…</t>
    </r>
  </si>
  <si>
    <t>You tweeted the link to the green open access version of your paper on CERES. It has been downloaded 23 times already, and you only did it last week! Turn the card…</t>
  </si>
  <si>
    <t>You published your poster presentation and underlying data on CORD and it’s had 16 downloads and 4 tweets on the first day! Turn the card…</t>
  </si>
  <si>
    <t>You have created a Scopus alert which lets you know when a paper cites one of your papers. Smart! Turn the card…</t>
  </si>
  <si>
    <t>You checked Sherpa REF to see if the journal you want to publish your paper in is REF-compliant – good thinking! Turn the card…</t>
  </si>
  <si>
    <t>You used the ‘analyse results’ feature in Scopus to identify the journals and conferences which publish the most papers on your topic. Turn the card…</t>
  </si>
  <si>
    <t>Great! You created an ORCID account and added your ID to your email signature. Turn the card…</t>
  </si>
  <si>
    <t>You thought carefully about the keywords people might search on, other than your title and abstract words, and assigned them as author keywords on your journal article or conference paper. Turn the card…</t>
  </si>
  <si>
    <t>Q. Name two common differences between gold and green open access publishing. 
A. Gold is paid, green is free; gold is immediate, green may be embargoed; gold is publisher-version, green is author’s accepted manuscript; gold is via a publisher platform, green is via a repository.</t>
  </si>
  <si>
    <t>Q. What does the CC-BY licence mean? 
A. That others can re-use the item for any purpose but they must attribute the author/s.</t>
  </si>
  <si>
    <t>Q. Name one benefit of getting a DOI for something you publish. 
A. It provides a permanent link to it; it allows metrics to be tracked; others can cite your work easily.</t>
  </si>
  <si>
    <t>Q. True or false: the h-index is a measure of the number of papers an author has published divided by the length of time they have been publishing. 
A. False. It is the number of publications by an author, that have h or more citations each, while the other publications have fewer than h citations each.</t>
  </si>
  <si>
    <t>Q. What does “DOI” stand for?
A. Digital object identifier.</t>
  </si>
  <si>
    <t>Q. How can you assess the impact of a journal article? 
A. Look at the number of citations it has received (but remember the newer a paper is, the fewer citations it will have!).</t>
  </si>
  <si>
    <t>Q. Where can you check the impact factor of a journal?
A. Journal Citation Reports (you can accept Web of Science).</t>
  </si>
  <si>
    <t>Q. Name two tips for creating a secure password.
A. Use a mix of letters, numbers, symbols, upper/lower case; ensure it’s at least 14 characters long; don’t tell others or write it down; don’t base it on common words; don’t reuse passwords on multiple systems.</t>
  </si>
  <si>
    <t>Q. Name three things you could do to increase your impact.
A. Publish open access; tweet/ blog; write a review paper; present your work; share your data; publish in high impact factor journals; use an ORCID; cite more references; assign keywords carefully; any other answers all players agree with.</t>
  </si>
  <si>
    <t>Q. Name three factors to consider when deciding where to publish.
A. Consider: impact factor (check the University’s top 10% and 1st quartile listings); which journals you read; who you want to read your research; the scope of possible journals; any other answers all players agree with.</t>
  </si>
  <si>
    <t>Joker! Keep this card safe and use it to get out of trouble. Turn the card…</t>
  </si>
  <si>
    <t>Q. What does CRIS stand for?
A. Cranfield Research Information System.</t>
  </si>
  <si>
    <t>Q. What does CERES stand for?
A. Collection of E-RESearch.</t>
  </si>
  <si>
    <t>Q. What does CORD stand for?
A. Cranfield Online Research Data.</t>
  </si>
  <si>
    <t>Q. From what date have papers had be to made open access in order to be eligible for the next REF? 
A. 1 April 2016.</t>
  </si>
  <si>
    <t>Q. Do you have to submit your data to CORD if there is a subject repository available for your field?
A. No, you can choose the most appropriate repository.</t>
  </si>
  <si>
    <t>Q. What does APC stand for?
A. Article Processing Charge (the publisher fee often payable to make your paper immediately open access).</t>
  </si>
  <si>
    <t>Q. True or false: the only way of publishing OA (open access) is to publish in purely OA journals.
A. False. You can publish in a ‘hybrid’ journal (they accept traditionally published and OA articles) or you can put your paper in a repository after any embargo period.</t>
  </si>
  <si>
    <r>
      <t xml:space="preserve">Q. “Special category data” refers to certain types of personal data. What does it </t>
    </r>
    <r>
      <rPr>
        <b/>
        <sz val="11"/>
        <color theme="1"/>
        <rFont val="Arial"/>
        <family val="2"/>
      </rPr>
      <t>not</t>
    </r>
    <r>
      <rPr>
        <sz val="11"/>
        <color theme="1"/>
        <rFont val="Arial"/>
        <family val="2"/>
      </rPr>
      <t xml:space="preserve"> include: data on someone’s criminal offences, religion, occupation, or health?
A. Occupation. It also covers trade union membership, political opinions, sexual life, ethnicity, genetic data, and biometric data.</t>
    </r>
  </si>
  <si>
    <t>Q. Is it acceptable to email the publisher’s PDF of your journal article to any individual that asks you for it?
A. Yes. It is generally legal under the ‘fair use’/’fair dealing’ exceptions in national copyright laws.</t>
  </si>
  <si>
    <t>Q. True or false: if you’re collecting special category personal data in the UK, it must be stored with encryption and held in the European Economic Area.
A. True. Cloud services might use US storage so beware!</t>
  </si>
  <si>
    <t>Text on front of card</t>
  </si>
  <si>
    <t>Text on reverse of card</t>
  </si>
  <si>
    <t>Character count for front</t>
  </si>
  <si>
    <t>Character count for reverse</t>
  </si>
  <si>
    <t>Q. Why should you save work on the Cranfield network drive not your local drive?
A. IT backs up network drive content every night to multiple data centres. You could lose work if you save locally and the device fails or is stolen.</t>
  </si>
  <si>
    <t>Your data contains sensitive personal and commercial data and isn’t stored in an encrypted area. Eek! Turn the card…</t>
  </si>
  <si>
    <t>Skip a turn while IT installs encryption software for you. When you have skipped your turn, return this card to the bottom of the pile.</t>
  </si>
  <si>
    <t>Skip a turn while you contact participants again for consent. When you have skipped your turn, return this card to the bottom of the pile.</t>
  </si>
  <si>
    <t xml:space="preserve">Give this card to the latest player to use an offset agreement or UKRI block grant to publish OA. They'll read you the question on the other side of this card. </t>
  </si>
  <si>
    <t>Oh dear, you didn’t follow your institutional procedure for submitting accepted manuscripts to your open access team. Turn the card…</t>
  </si>
  <si>
    <t>Uh-oh, you forgot to go through your institution's ethical approval process for your project. Turn the card…</t>
  </si>
  <si>
    <t>Uh-oh, you forgot to go through the CURES ethical approval process for your project. Turn the card…</t>
  </si>
  <si>
    <t>Is your professional web profile complete and up-to-date? Turn the card…</t>
  </si>
  <si>
    <t>Will you publish your research data openly on a data repository when you submit your thesis? Turn the card…</t>
  </si>
  <si>
    <t>Have you already published data on a repository such as figshare? Turn the card…</t>
  </si>
  <si>
    <t xml:space="preserve">Give this card to any player who has an ORCID account. They'll read you the question on the other side of this card. </t>
  </si>
  <si>
    <t>Q. Name three things you can do with your ORCID. 
A. Add it to your email signature, Twitter bio, and business cards; add/link it to your CRIS and data repository accounts; include it on presentations; any other answer all players agree with.</t>
  </si>
  <si>
    <t>Have you linked your ORCID to your CORD account? Turn the card…</t>
  </si>
  <si>
    <t>Have you added your ORCID to your Twitter bio? Turn the card…</t>
  </si>
  <si>
    <t>Great news: you publish your research data and are discovered by a collaborator, who invites you to work on a new project. Turn the card…</t>
  </si>
  <si>
    <t>You tweeted the link to the green open access version of your paper on a repository. It has been downloaded 23 times already, and you only did it last week! Turn the card…</t>
  </si>
  <si>
    <t>You published your poster presentation and underlying data on a repository and it’s had 16 downloads and 4 tweets on the first day! Turn the card…</t>
  </si>
  <si>
    <t>Give this card to the player who has been at your institution the longest. They'll read you the question on the other side of this card.</t>
  </si>
  <si>
    <t>Q. Which licence should you use on your research publications and data to be eligible for the REF?
A. CC-BY</t>
  </si>
  <si>
    <t xml:space="preserve">Give this card to the player who lives the furthest away from your institution. They'll read you the question on the other side of this card. </t>
  </si>
  <si>
    <t>Q. Why should you save work on your institutional network drive not your local drive?
A. Network drive content is backed up regularly. You could lose work if you save locally and the device fails or is stolen.</t>
  </si>
  <si>
    <t xml:space="preserve">Give this card to the player who borrowed a printed item from a library most recently. They'll read you the question on the other side of this card. </t>
  </si>
  <si>
    <t xml:space="preserve">Give this card to the player who has been your institution the shortest time. They'll read you the question on the other side of this card. </t>
  </si>
  <si>
    <t xml:space="preserve">Give this card to the player who has visited a library most recently. They'll read you the question on the other side of this card. </t>
  </si>
  <si>
    <t xml:space="preserve">Give this card to the player who has visited a data repository most recently. They'll read you the question on the other side of this card. </t>
  </si>
  <si>
    <t>Q. When naming your files, what format should you write dates in?
A. The international standard (ISO 8601) YYYY-MM-DD. This avoids confusion between UK, US, and other date formats. Files can be kept a long time so always include the year!</t>
  </si>
  <si>
    <t xml:space="preserve">Give this card to the player who has visited your institution's CRIS most recently. They'll read you the question on the other side of this card. </t>
  </si>
  <si>
    <t>Q. Name three factors to consider when deciding where to publish.
A. Consider: impact factor; which journals you read; who you want to read your research; the scope of possible journals; any other answers all players agree with.</t>
  </si>
  <si>
    <t xml:space="preserve">Give this card to the player who has had a paper accepted most recently. They'll read you the question on the other side of this card. </t>
  </si>
  <si>
    <t>Give this card to the player who has been on holiday most recently. They'll read you the question on the other side of this card.</t>
  </si>
  <si>
    <t>Oh no, you forgot the data access statement in your manuscript and have to request a change. Turn the card…</t>
  </si>
  <si>
    <t>Skip a turn while you liaise with the published. When you have skipped your turn, return this card to the bottom of the pile.</t>
  </si>
  <si>
    <t>Doh! You sent your paper to a vanity publisher and you discover the editor lied about his qualifications, but it's too late. Turn the card…</t>
  </si>
  <si>
    <t>You published in a journal whose embargo period is too long to be compliant with the REF. Turn the card…</t>
  </si>
  <si>
    <t>You installed the Unpaywall extension on your browser. You can now find open access content quickly and easily. Turn the card…</t>
  </si>
  <si>
    <t>Have you used the Open Access Button to avoid paying to read an article? Turn the card…</t>
  </si>
  <si>
    <t>You checked with your open access team to see if there was an agreement in place to reduce your APC. Turn the card…</t>
  </si>
  <si>
    <t>You're a member of a professional society and before submitting your article for publication, you checked to see if you were eligible for a discount on APCs for their journals. Turn the card…</t>
  </si>
  <si>
    <t>Do you know how long your research data must be kept after your project? (Hint: what is your funder or institution policy)? Turn the card…</t>
  </si>
  <si>
    <t>Oh no! You've looked for it everywhere but you just can't find your lab notebook! Turn the card…</t>
  </si>
  <si>
    <t>You spent time throughout your project adding information to your readme file rather than leaving it to the last minute. Turn the card…</t>
  </si>
  <si>
    <t>You did your research and discovered that your field has a proprietary metadata standard, and you used it to describe your data.</t>
  </si>
  <si>
    <t>Oh no! Your laptop has crashed and it's not recoverable…..but all is not lost as you also saved your data on your institution's network drive. Turn the card…</t>
  </si>
  <si>
    <t xml:space="preserve">Give this card to the player opposite you. They'll read you the question on the other side of this card. </t>
  </si>
  <si>
    <t>Skip a turn while you open each file to check the content and rename it clearly. When you have skipped your turn, return this card to the bottom of the pile.</t>
  </si>
  <si>
    <t xml:space="preserve">Give this card to the player who has been at your institution the shortest time. They'll read you the question on the other side of this card. </t>
  </si>
  <si>
    <t>Q. What is "the cloud"? 
A. When data is not stored on your local device, but  is sent to a third-party provider to store on their servers elsewhere, it is stored on "the cloud".</t>
  </si>
  <si>
    <t>Q. If your co-authors are based at other UK institutions, can you still deposit your paper in your institution's repository. 
A. Yes. You don't need your co-authors' permission either!</t>
  </si>
  <si>
    <t xml:space="preserve">Give this card to the player who has peer-reviewed a journal article most recently. They'll read you the question on the other side of this card. </t>
  </si>
  <si>
    <t>Q. What is the difference between a preprint and an accepted manuscript? 
A. A preprint is the version of the paper before it has been accepted and reviewed. The accepted manuscript contains post-review revisions and the content is identical to the final published version.</t>
  </si>
  <si>
    <t>Q. Can your institution submit a paper for REF 2021 that was written by an academic before they started their current post at your institution? 
A. Yes, it can be submitted by both institutions.</t>
  </si>
  <si>
    <t>Q. What is an embargo period? 
A. The length of time during which the final published version of a paper is only available via a subscription to the journal.</t>
  </si>
  <si>
    <t>You need to use files created by a researcher who has left. They aren't on a repository so you have to track down their hard drives and figure out which one you need. Turn the card…</t>
  </si>
  <si>
    <t>You searched EThOS and downloaded a copy of a thesis relevant to your research. Turn the card…</t>
  </si>
  <si>
    <t xml:space="preserve">Give this card to the player who requested an interlibrary loan most recently. They'll read you the question on the other side of this card. </t>
  </si>
  <si>
    <t>Q. True or false: You can make an interlibrary loan request for up to three articles from any one journal issue.
A. False: You can only copy/request one article from any one journal issue, according to copyright legislation.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</si>
</sst>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Arial"/>
      <family val="2"/>
    </font>
    <font>
      <b/>
      <sz val="11"/>
      <color theme="1"/>
      <name val="Arial"/>
      <family val="2"/>
    </font>
    <font>
      <sz val="11"/>
      <color rgb="FFFF0000"/>
      <name val="Arial"/>
      <family val="2"/>
    </font>
    <font>
      <sz val="11"/>
      <name val="Arial"/>
      <family val="2"/>
    </font>
    <font>
      <sz val="11"/>
      <color theme="1"/>
      <name val="Arial"/>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0" fillId="0" borderId="0" xfId="0" applyFont="1" applyAlignment="1">
      <alignment wrapText="1"/>
    </xf>
    <xf numFmtId="0" fontId="2" fillId="0" borderId="0" xfId="0" applyFont="1"/>
    <xf numFmtId="0" fontId="3" fillId="0" borderId="0" xfId="0" applyFont="1" applyAlignment="1">
      <alignment wrapText="1"/>
    </xf>
    <xf numFmtId="0" fontId="3" fillId="0" borderId="0" xfId="0" applyNumberFormat="1" applyFont="1" applyAlignment="1">
      <alignment wrapText="1"/>
    </xf>
    <xf numFmtId="0" fontId="3" fillId="0" borderId="0" xfId="0" applyFont="1"/>
    <xf numFmtId="0" fontId="3" fillId="0" borderId="0" xfId="0" applyNumberFormat="1" applyFont="1"/>
    <xf numFmtId="0" fontId="4" fillId="0" borderId="0" xfId="0" applyNumberFormat="1" applyFont="1" applyAlignment="1">
      <alignment wrapText="1"/>
    </xf>
    <xf numFmtId="0" fontId="2" fillId="0" borderId="0" xfId="0" applyFont="1" applyAlignment="1">
      <alignment wrapText="1"/>
    </xf>
    <xf numFmtId="0" fontId="2" fillId="0" borderId="0" xfId="0" applyNumberFormat="1" applyFont="1"/>
    <xf numFmtId="0" fontId="2" fillId="0" borderId="0" xfId="0" applyFont="1" applyAlignment="1">
      <alignment vertical="top"/>
    </xf>
    <xf numFmtId="0" fontId="0" fillId="0" borderId="0" xfId="0" applyNumberFormat="1" applyFont="1" applyAlignment="1">
      <alignment wrapText="1"/>
    </xf>
    <xf numFmtId="0" fontId="3" fillId="0" borderId="0" xfId="0" applyFont="1" applyAlignment="1">
      <alignment vertical="top" wrapText="1"/>
    </xf>
    <xf numFmtId="0" fontId="3" fillId="0" borderId="0" xfId="0" applyNumberFormat="1" applyFont="1" applyAlignment="1">
      <alignment vertical="top"/>
    </xf>
  </cellXfs>
  <cellStyles count="1">
    <cellStyle name="Normal" xfId="0" builtinId="0"/>
  </cellStyles>
  <dxfs count="18">
    <dxf>
      <numFmt numFmtId="0" formatCode="General"/>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0" formatCode="General"/>
      <alignment horizontal="general" vertical="bottom" textRotation="0" wrapText="1" indent="0" justifyLastLine="0" shrinkToFit="0" readingOrder="0"/>
    </dxf>
    <dxf>
      <font>
        <i val="0"/>
      </font>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numFmt numFmtId="0" formatCode="General"/>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0" formatCode="General"/>
      <alignment horizontal="general" vertical="bottom" textRotation="0" wrapText="1" indent="0" justifyLastLine="0" shrinkToFit="0" readingOrder="0"/>
    </dxf>
    <dxf>
      <font>
        <i val="0"/>
      </font>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0" formatCode="General"/>
      <alignment horizontal="general" vertical="bottom" textRotation="0" wrapText="1" indent="0" justifyLastLine="0" shrinkToFit="0" readingOrder="0"/>
    </dxf>
    <dxf>
      <font>
        <i val="0"/>
      </font>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7"/>
      <tableStyleElement type="headerRow"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D17" totalsRowShown="0" headerRowDxfId="15" dataDxfId="14">
  <autoFilter ref="A1:D17"/>
  <tableColumns count="4">
    <tableColumn id="2" name="Text on front of card" dataDxfId="13"/>
    <tableColumn id="7" name="Character count for front" dataDxfId="12">
      <calculatedColumnFormula>LEN(Table1[[#This Row],[Text on front of card]])</calculatedColumnFormula>
    </tableColumn>
    <tableColumn id="3" name="Text on reverse of card" dataDxfId="11"/>
    <tableColumn id="5" name="Character count for reverse"/>
  </tableColumns>
  <tableStyleInfo name="TableStyleMedium2" showFirstColumn="0" showLastColumn="0" showRowStripes="1" showColumnStripes="0"/>
</table>
</file>

<file path=xl/tables/table2.xml><?xml version="1.0" encoding="utf-8"?>
<table xmlns="http://schemas.openxmlformats.org/spreadsheetml/2006/main" id="2" name="Table13" displayName="Table13" ref="A1:D10" totalsRowShown="0" headerRowDxfId="10">
  <autoFilter ref="A1:D10"/>
  <tableColumns count="4">
    <tableColumn id="2" name="Text on front of card" dataDxfId="9"/>
    <tableColumn id="7" name="Character count for front" dataDxfId="8">
      <calculatedColumnFormula>LEN(Table13[[#This Row],[Text on front of card]])</calculatedColumnFormula>
    </tableColumn>
    <tableColumn id="3" name="Text on reverse of card" dataDxfId="7"/>
    <tableColumn id="5" name="Character count for reverse" dataDxfId="6">
      <calculatedColumnFormula>LEN(Table13[[#This Row],[Text on reverse of card]])</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able134" displayName="Table134" ref="A1:D69" totalsRowShown="0" headerRowDxfId="5" dataDxfId="4">
  <autoFilter ref="A1:D69"/>
  <tableColumns count="4">
    <tableColumn id="2" name="Text on front of card" dataDxfId="3"/>
    <tableColumn id="7" name="Character count for front" dataDxfId="2">
      <calculatedColumnFormula>LEN(Table134[[#This Row],[Text on front of card]])</calculatedColumnFormula>
    </tableColumn>
    <tableColumn id="3" name="Text on reverse of card" dataDxfId="1"/>
    <tableColumn id="5" name="Character count for reverse" dataDxfId="0">
      <calculatedColumnFormula>LEN(Table134[[#This Row],[Text on reverse of card]])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90" zoomScaleNormal="90" workbookViewId="0">
      <selection activeCell="A14" sqref="A14"/>
    </sheetView>
  </sheetViews>
  <sheetFormatPr defaultRowHeight="14.25" x14ac:dyDescent="0.2"/>
  <cols>
    <col min="1" max="1" width="60.625" style="4" customWidth="1"/>
    <col min="2" max="2" width="15.625" style="4" customWidth="1"/>
    <col min="3" max="3" width="60.625" style="1" customWidth="1"/>
    <col min="4" max="4" width="20.375" bestFit="1" customWidth="1"/>
  </cols>
  <sheetData>
    <row r="1" spans="1:4" s="2" customFormat="1" ht="30" x14ac:dyDescent="0.25">
      <c r="A1" s="3" t="s">
        <v>70</v>
      </c>
      <c r="B1" s="3" t="s">
        <v>72</v>
      </c>
      <c r="C1" s="3" t="s">
        <v>71</v>
      </c>
      <c r="D1" s="3" t="s">
        <v>73</v>
      </c>
    </row>
    <row r="2" spans="1:4" s="5" customFormat="1" ht="28.5" x14ac:dyDescent="0.2">
      <c r="A2" s="4" t="s">
        <v>81</v>
      </c>
      <c r="B2" s="4">
        <f>LEN(Table1[[#This Row],[Text on front of card]])</f>
        <v>99</v>
      </c>
      <c r="C2" s="1" t="s">
        <v>0</v>
      </c>
      <c r="D2">
        <f>LEN(Table1[[#This Row],[Text on reverse of card]])</f>
        <v>18</v>
      </c>
    </row>
    <row r="3" spans="1:4" s="5" customFormat="1" ht="28.5" x14ac:dyDescent="0.2">
      <c r="A3" s="4" t="s">
        <v>32</v>
      </c>
      <c r="B3" s="4">
        <f>LEN(Table1[[#This Row],[Text on front of card]])</f>
        <v>80</v>
      </c>
      <c r="C3" s="1" t="s">
        <v>19</v>
      </c>
      <c r="D3">
        <f>LEN(Table1[[#This Row],[Text on reverse of card]])</f>
        <v>50</v>
      </c>
    </row>
    <row r="4" spans="1:4" s="5" customFormat="1" x14ac:dyDescent="0.2">
      <c r="A4" s="4" t="s">
        <v>87</v>
      </c>
      <c r="B4" s="4">
        <f>LEN(Table1[[#This Row],[Text on front of card]])</f>
        <v>63</v>
      </c>
      <c r="C4" s="1" t="s">
        <v>19</v>
      </c>
      <c r="D4">
        <f>LEN(Table1[[#This Row],[Text on reverse of card]])</f>
        <v>50</v>
      </c>
    </row>
    <row r="5" spans="1:4" ht="42.75" x14ac:dyDescent="0.2">
      <c r="A5" s="4" t="s">
        <v>42</v>
      </c>
      <c r="B5" s="4">
        <f>LEN(Table1[[#This Row],[Text on front of card]])</f>
        <v>164</v>
      </c>
      <c r="C5" s="1" t="s">
        <v>40</v>
      </c>
      <c r="D5">
        <f>LEN(Table1[[#This Row],[Text on reverse of card]])</f>
        <v>21</v>
      </c>
    </row>
    <row r="6" spans="1:4" ht="28.5" x14ac:dyDescent="0.2">
      <c r="A6" s="4" t="s">
        <v>43</v>
      </c>
      <c r="B6" s="4">
        <f>LEN(Table1[[#This Row],[Text on front of card]])</f>
        <v>138</v>
      </c>
      <c r="C6" s="1" t="s">
        <v>40</v>
      </c>
      <c r="D6">
        <f>LEN(Table1[[#This Row],[Text on reverse of card]])</f>
        <v>21</v>
      </c>
    </row>
    <row r="7" spans="1:4" ht="42.75" x14ac:dyDescent="0.2">
      <c r="A7" s="4" t="s">
        <v>1</v>
      </c>
      <c r="B7" s="4">
        <f>LEN(Table1[[#This Row],[Text on front of card]])</f>
        <v>129</v>
      </c>
      <c r="C7" s="1" t="s">
        <v>16</v>
      </c>
      <c r="D7">
        <f>LEN(Table1[[#This Row],[Text on reverse of card]])</f>
        <v>96</v>
      </c>
    </row>
    <row r="8" spans="1:4" ht="71.25" x14ac:dyDescent="0.2">
      <c r="A8" s="4" t="s">
        <v>3</v>
      </c>
      <c r="B8" s="4">
        <f>LEN(Table1[[#This Row],[Text on front of card]])</f>
        <v>132</v>
      </c>
      <c r="C8" s="4" t="s">
        <v>74</v>
      </c>
      <c r="D8">
        <f>LEN(Table1[[#This Row],[Text on reverse of card]])</f>
        <v>230</v>
      </c>
    </row>
    <row r="9" spans="1:4" ht="57" x14ac:dyDescent="0.2">
      <c r="A9" s="4" t="s">
        <v>9</v>
      </c>
      <c r="B9" s="4">
        <f>LEN(Table1[[#This Row],[Text on front of card]])</f>
        <v>127</v>
      </c>
      <c r="C9" s="1" t="s">
        <v>100</v>
      </c>
      <c r="D9">
        <f>LEN(Table1[[#This Row],[Text on reverse of card]])</f>
        <v>238</v>
      </c>
    </row>
    <row r="10" spans="1:4" ht="71.25" x14ac:dyDescent="0.2">
      <c r="A10" s="4" t="s">
        <v>10</v>
      </c>
      <c r="B10" s="4">
        <f>LEN(Table1[[#This Row],[Text on front of card]])</f>
        <v>127</v>
      </c>
      <c r="C10" s="4" t="s">
        <v>58</v>
      </c>
      <c r="D10">
        <f>LEN(Table1[[#This Row],[Text on reverse of card]])</f>
        <v>287</v>
      </c>
    </row>
    <row r="11" spans="1:4" ht="71.25" x14ac:dyDescent="0.2">
      <c r="A11" s="4" t="s">
        <v>14</v>
      </c>
      <c r="B11" s="4">
        <f>LEN(Table1[[#This Row],[Text on front of card]])</f>
        <v>147</v>
      </c>
      <c r="C11" s="4" t="s">
        <v>66</v>
      </c>
      <c r="D11">
        <f>LEN(Table1[[#This Row],[Text on reverse of card]])</f>
        <v>268</v>
      </c>
    </row>
    <row r="12" spans="1:4" ht="42.75" x14ac:dyDescent="0.2">
      <c r="A12" s="4" t="s">
        <v>104</v>
      </c>
      <c r="B12" s="4">
        <f>LEN(Table1[[#This Row],[Text on front of card]])</f>
        <v>129</v>
      </c>
      <c r="C12" s="1" t="s">
        <v>64</v>
      </c>
      <c r="D12">
        <f>LEN(Table1[[#This Row],[Text on reverse of card]])</f>
        <v>156</v>
      </c>
    </row>
    <row r="13" spans="1:4" ht="28.5" x14ac:dyDescent="0.2">
      <c r="A13" s="4" t="s">
        <v>21</v>
      </c>
      <c r="B13" s="4">
        <f>LEN(Table1[[#This Row],[Text on front of card]])</f>
        <v>136</v>
      </c>
      <c r="C13" s="1" t="s">
        <v>62</v>
      </c>
      <c r="D13">
        <f>LEN(Table1[[#This Row],[Text on reverse of card]])</f>
        <v>63</v>
      </c>
    </row>
    <row r="14" spans="1:4" ht="42.75" x14ac:dyDescent="0.2">
      <c r="A14" s="4" t="s">
        <v>22</v>
      </c>
      <c r="B14" s="4">
        <f>LEN(Table1[[#This Row],[Text on front of card]])</f>
        <v>154</v>
      </c>
      <c r="C14" s="1" t="s">
        <v>60</v>
      </c>
      <c r="D14">
        <f>LEN(Table1[[#This Row],[Text on reverse of card]])</f>
        <v>70</v>
      </c>
    </row>
    <row r="15" spans="1:4" ht="28.5" x14ac:dyDescent="0.2">
      <c r="A15" s="4" t="s">
        <v>23</v>
      </c>
      <c r="B15" s="4">
        <f>LEN(Table1[[#This Row],[Text on front of card]])</f>
        <v>114</v>
      </c>
      <c r="C15" s="1" t="s">
        <v>61</v>
      </c>
      <c r="D15">
        <f>LEN(Table1[[#This Row],[Text on reverse of card]])</f>
        <v>58</v>
      </c>
    </row>
    <row r="16" spans="1:4" x14ac:dyDescent="0.2">
      <c r="C16" s="4"/>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90" zoomScaleNormal="90" workbookViewId="0"/>
  </sheetViews>
  <sheetFormatPr defaultRowHeight="14.25" x14ac:dyDescent="0.2"/>
  <cols>
    <col min="1" max="1" width="60.625" style="4" customWidth="1"/>
    <col min="2" max="2" width="15.625" style="4" customWidth="1"/>
    <col min="3" max="3" width="60.625" style="1" customWidth="1"/>
    <col min="4" max="4" width="20.375" bestFit="1" customWidth="1"/>
  </cols>
  <sheetData>
    <row r="1" spans="1:4" s="2" customFormat="1" ht="30" x14ac:dyDescent="0.25">
      <c r="A1" s="3" t="s">
        <v>70</v>
      </c>
      <c r="B1" s="3" t="s">
        <v>72</v>
      </c>
      <c r="C1" s="3" t="s">
        <v>71</v>
      </c>
      <c r="D1" s="3" t="s">
        <v>73</v>
      </c>
    </row>
    <row r="2" spans="1:4" ht="28.5" x14ac:dyDescent="0.2">
      <c r="A2" s="4" t="s">
        <v>80</v>
      </c>
      <c r="B2" s="4">
        <f>LEN(Table13[[#This Row],[Text on front of card]])</f>
        <v>108</v>
      </c>
      <c r="C2" s="1" t="s">
        <v>0</v>
      </c>
      <c r="D2">
        <f>LEN(Table13[[#This Row],[Text on reverse of card]])</f>
        <v>18</v>
      </c>
    </row>
    <row r="3" spans="1:4" ht="28.5" x14ac:dyDescent="0.2">
      <c r="A3" s="4" t="s">
        <v>82</v>
      </c>
      <c r="B3" s="4">
        <f>LEN(Table13[[#This Row],[Text on front of card]])</f>
        <v>72</v>
      </c>
      <c r="C3" s="1" t="s">
        <v>19</v>
      </c>
      <c r="D3">
        <f>LEN(Table13[[#This Row],[Text on reverse of card]])</f>
        <v>50</v>
      </c>
    </row>
    <row r="4" spans="1:4" ht="42.75" x14ac:dyDescent="0.2">
      <c r="A4" s="4" t="s">
        <v>90</v>
      </c>
      <c r="B4" s="4">
        <f>LEN(Table13[[#This Row],[Text on front of card]])</f>
        <v>171</v>
      </c>
      <c r="C4" s="1" t="s">
        <v>40</v>
      </c>
      <c r="D4">
        <f>LEN(Table13[[#This Row],[Text on reverse of card]])</f>
        <v>21</v>
      </c>
    </row>
    <row r="5" spans="1:4" ht="42.75" x14ac:dyDescent="0.2">
      <c r="A5" s="4" t="s">
        <v>91</v>
      </c>
      <c r="B5" s="4">
        <f>LEN(Table13[[#This Row],[Text on front of card]])</f>
        <v>146</v>
      </c>
      <c r="C5" s="1" t="s">
        <v>40</v>
      </c>
      <c r="D5">
        <f>LEN(Table13[[#This Row],[Text on reverse of card]])</f>
        <v>21</v>
      </c>
    </row>
    <row r="6" spans="1:4" ht="42.75" x14ac:dyDescent="0.2">
      <c r="A6" s="4" t="s">
        <v>92</v>
      </c>
      <c r="B6" s="4">
        <f>LEN(Table13[[#This Row],[Text on front of card]])</f>
        <v>136</v>
      </c>
      <c r="C6" s="1" t="s">
        <v>93</v>
      </c>
      <c r="D6">
        <f>LEN(Table13[[#This Row],[Text on reverse of card]])</f>
        <v>107</v>
      </c>
    </row>
    <row r="7" spans="1:4" ht="57" x14ac:dyDescent="0.2">
      <c r="A7" s="4" t="s">
        <v>94</v>
      </c>
      <c r="B7" s="4">
        <f>LEN(Table13[[#This Row],[Text on front of card]])</f>
        <v>142</v>
      </c>
      <c r="C7" s="4" t="s">
        <v>95</v>
      </c>
      <c r="D7">
        <f>LEN(Table13[[#This Row],[Text on reverse of card]])</f>
        <v>209</v>
      </c>
    </row>
    <row r="8" spans="1:4" ht="57" x14ac:dyDescent="0.2">
      <c r="A8" s="4" t="s">
        <v>99</v>
      </c>
      <c r="B8" s="4">
        <f>LEN(Table13[[#This Row],[Text on front of card]])</f>
        <v>140</v>
      </c>
      <c r="C8" s="1" t="s">
        <v>100</v>
      </c>
      <c r="D8">
        <f>LEN(Table13[[#This Row],[Text on reverse of card]])</f>
        <v>238</v>
      </c>
    </row>
    <row r="9" spans="1:4" ht="57" x14ac:dyDescent="0.2">
      <c r="A9" s="4" t="s">
        <v>101</v>
      </c>
      <c r="B9" s="4">
        <f>LEN(Table13[[#This Row],[Text on front of card]])</f>
        <v>146</v>
      </c>
      <c r="C9" s="4" t="s">
        <v>102</v>
      </c>
      <c r="D9">
        <f>LEN(Table13[[#This Row],[Text on reverse of card]])</f>
        <v>228</v>
      </c>
    </row>
    <row r="10" spans="1:4" ht="71.25" x14ac:dyDescent="0.2">
      <c r="A10" s="4" t="s">
        <v>103</v>
      </c>
      <c r="B10" s="4">
        <f>LEN(Table13[[#This Row],[Text on front of card]])</f>
        <v>135</v>
      </c>
      <c r="C10" s="4" t="s">
        <v>66</v>
      </c>
      <c r="D10">
        <f>LEN(Table13[[#This Row],[Text on reverse of card]])</f>
        <v>268</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abSelected="1" topLeftCell="A60" zoomScale="90" zoomScaleNormal="90" workbookViewId="0">
      <selection activeCell="C66" sqref="C66"/>
    </sheetView>
  </sheetViews>
  <sheetFormatPr defaultRowHeight="14.25" x14ac:dyDescent="0.2"/>
  <cols>
    <col min="1" max="1" width="60.625" style="4" customWidth="1"/>
    <col min="2" max="2" width="15.625" style="4" customWidth="1"/>
    <col min="3" max="3" width="60.625" style="1" customWidth="1"/>
    <col min="4" max="4" width="20.375" bestFit="1" customWidth="1"/>
  </cols>
  <sheetData>
    <row r="1" spans="1:4" s="2" customFormat="1" ht="30" x14ac:dyDescent="0.25">
      <c r="A1" s="3" t="s">
        <v>70</v>
      </c>
      <c r="B1" s="3" t="s">
        <v>72</v>
      </c>
      <c r="C1" s="3" t="s">
        <v>71</v>
      </c>
      <c r="D1" s="3" t="s">
        <v>73</v>
      </c>
    </row>
    <row r="2" spans="1:4" ht="28.5" x14ac:dyDescent="0.2">
      <c r="A2" s="6" t="s">
        <v>75</v>
      </c>
      <c r="B2" s="7">
        <f>LEN(Table134[[#This Row],[Text on front of card]])</f>
        <v>116</v>
      </c>
      <c r="C2" s="6" t="s">
        <v>76</v>
      </c>
      <c r="D2" s="8">
        <f>LEN(Table134[[#This Row],[Text on reverse of card]])</f>
        <v>135</v>
      </c>
    </row>
    <row r="3" spans="1:4" ht="42.75" x14ac:dyDescent="0.2">
      <c r="A3" s="6" t="s">
        <v>24</v>
      </c>
      <c r="B3" s="7">
        <f>LEN(Table134[[#This Row],[Text on front of card]])</f>
        <v>106</v>
      </c>
      <c r="C3" s="6" t="s">
        <v>119</v>
      </c>
      <c r="D3" s="8">
        <f>LEN(Table134[[#This Row],[Text on reverse of card]])</f>
        <v>157</v>
      </c>
    </row>
    <row r="4" spans="1:4" ht="42.75" x14ac:dyDescent="0.2">
      <c r="A4" s="6" t="s">
        <v>17</v>
      </c>
      <c r="B4" s="7">
        <f>LEN(Table134[[#This Row],[Text on front of card]])</f>
        <v>202</v>
      </c>
      <c r="C4" s="6" t="s">
        <v>77</v>
      </c>
      <c r="D4" s="8">
        <f>LEN(Table134[[#This Row],[Text on reverse of card]])</f>
        <v>138</v>
      </c>
    </row>
    <row r="5" spans="1:4" ht="28.5" x14ac:dyDescent="0.2">
      <c r="A5" s="6" t="s">
        <v>105</v>
      </c>
      <c r="B5" s="10">
        <f>LEN(Table134[[#This Row],[Text on front of card]])</f>
        <v>107</v>
      </c>
      <c r="C5" s="6" t="s">
        <v>106</v>
      </c>
      <c r="D5" s="9">
        <f>LEN(Table134[[#This Row],[Text on reverse of card]])</f>
        <v>125</v>
      </c>
    </row>
    <row r="6" spans="1:4" ht="28.5" x14ac:dyDescent="0.2">
      <c r="A6" s="6" t="s">
        <v>25</v>
      </c>
      <c r="B6" s="7">
        <f>LEN(Table134[[#This Row],[Text on front of card]])</f>
        <v>115</v>
      </c>
      <c r="C6" s="6" t="s">
        <v>0</v>
      </c>
      <c r="D6" s="8">
        <f>LEN(Table134[[#This Row],[Text on reverse of card]])</f>
        <v>18</v>
      </c>
    </row>
    <row r="7" spans="1:4" ht="28.5" x14ac:dyDescent="0.2">
      <c r="A7" s="6" t="s">
        <v>108</v>
      </c>
      <c r="B7" s="10">
        <f>LEN(Table134[[#This Row],[Text on front of card]])</f>
        <v>104</v>
      </c>
      <c r="C7" s="6" t="s">
        <v>0</v>
      </c>
      <c r="D7" s="9">
        <f>LEN(Table134[[#This Row],[Text on reverse of card]])</f>
        <v>18</v>
      </c>
    </row>
    <row r="8" spans="1:4" ht="28.5" x14ac:dyDescent="0.2">
      <c r="A8" s="6" t="s">
        <v>107</v>
      </c>
      <c r="B8" s="10">
        <f>LEN(Table134[[#This Row],[Text on front of card]])</f>
        <v>139</v>
      </c>
      <c r="C8" s="6" t="s">
        <v>0</v>
      </c>
      <c r="D8" s="9">
        <f>LEN(Table134[[#This Row],[Text on reverse of card]])</f>
        <v>18</v>
      </c>
    </row>
    <row r="9" spans="1:4" ht="28.5" x14ac:dyDescent="0.2">
      <c r="A9" s="6" t="s">
        <v>79</v>
      </c>
      <c r="B9" s="7">
        <f>LEN(Table134[[#This Row],[Text on front of card]])</f>
        <v>132</v>
      </c>
      <c r="C9" s="6" t="s">
        <v>0</v>
      </c>
      <c r="D9" s="8">
        <f>LEN(Table134[[#This Row],[Text on reverse of card]])</f>
        <v>18</v>
      </c>
    </row>
    <row r="10" spans="1:4" ht="28.5" x14ac:dyDescent="0.2">
      <c r="A10" s="6" t="s">
        <v>26</v>
      </c>
      <c r="B10" s="7">
        <f>LEN(Table134[[#This Row],[Text on front of card]])</f>
        <v>93</v>
      </c>
      <c r="C10" s="6" t="s">
        <v>0</v>
      </c>
      <c r="D10" s="8">
        <f>LEN(Table134[[#This Row],[Text on reverse of card]])</f>
        <v>18</v>
      </c>
    </row>
    <row r="11" spans="1:4" ht="28.5" x14ac:dyDescent="0.2">
      <c r="A11" s="6" t="s">
        <v>27</v>
      </c>
      <c r="B11" s="7">
        <f>LEN(Table134[[#This Row],[Text on front of card]])</f>
        <v>117</v>
      </c>
      <c r="C11" s="6" t="s">
        <v>0</v>
      </c>
      <c r="D11" s="8">
        <f>LEN(Table134[[#This Row],[Text on reverse of card]])</f>
        <v>18</v>
      </c>
    </row>
    <row r="12" spans="1:4" ht="28.5" x14ac:dyDescent="0.2">
      <c r="A12" s="6" t="s">
        <v>28</v>
      </c>
      <c r="B12" s="7">
        <f>LEN(Table134[[#This Row],[Text on front of card]])</f>
        <v>135</v>
      </c>
      <c r="C12" s="6" t="s">
        <v>0</v>
      </c>
      <c r="D12" s="8">
        <f>LEN(Table134[[#This Row],[Text on reverse of card]])</f>
        <v>18</v>
      </c>
    </row>
    <row r="13" spans="1:4" s="5" customFormat="1" ht="28.5" x14ac:dyDescent="0.2">
      <c r="A13" s="6" t="s">
        <v>114</v>
      </c>
      <c r="B13" s="7">
        <f>LEN(Table134[[#This Row],[Text on front of card]])</f>
        <v>96</v>
      </c>
      <c r="C13" s="6" t="s">
        <v>0</v>
      </c>
      <c r="D13" s="9">
        <f>LEN(Table134[[#This Row],[Text on reverse of card]])</f>
        <v>18</v>
      </c>
    </row>
    <row r="14" spans="1:4" ht="42.75" x14ac:dyDescent="0.2">
      <c r="A14" s="15" t="s">
        <v>127</v>
      </c>
      <c r="B14" s="7">
        <f>LEN(Table134[[#This Row],[Text on front of card]])</f>
        <v>181</v>
      </c>
      <c r="C14" s="6" t="s">
        <v>0</v>
      </c>
      <c r="D14" s="9">
        <f>LEN(Table134[[#This Row],[Text on reverse of card]])</f>
        <v>18</v>
      </c>
    </row>
    <row r="15" spans="1:4" ht="42.75" x14ac:dyDescent="0.2">
      <c r="A15" s="6" t="s">
        <v>29</v>
      </c>
      <c r="B15" s="7">
        <f>LEN(Table134[[#This Row],[Text on front of card]])</f>
        <v>139</v>
      </c>
      <c r="C15" s="6" t="s">
        <v>0</v>
      </c>
      <c r="D15" s="8">
        <f>LEN(Table134[[#This Row],[Text on reverse of card]])</f>
        <v>18</v>
      </c>
    </row>
    <row r="16" spans="1:4" ht="28.5" x14ac:dyDescent="0.2">
      <c r="A16" s="4" t="s">
        <v>30</v>
      </c>
      <c r="B16" s="7">
        <f>LEN(Table134[[#This Row],[Text on front of card]])</f>
        <v>90</v>
      </c>
      <c r="C16" s="1" t="s">
        <v>19</v>
      </c>
      <c r="D16" s="8">
        <f>LEN(Table134[[#This Row],[Text on reverse of card]])</f>
        <v>50</v>
      </c>
    </row>
    <row r="17" spans="1:4" ht="28.5" x14ac:dyDescent="0.2">
      <c r="A17" s="4" t="s">
        <v>31</v>
      </c>
      <c r="B17" s="7">
        <f>LEN(Table134[[#This Row],[Text on front of card]])</f>
        <v>69</v>
      </c>
      <c r="C17" s="1" t="s">
        <v>19</v>
      </c>
      <c r="D17" s="8">
        <f>LEN(Table134[[#This Row],[Text on reverse of card]])</f>
        <v>50</v>
      </c>
    </row>
    <row r="18" spans="1:4" ht="28.5" x14ac:dyDescent="0.2">
      <c r="A18" s="4" t="s">
        <v>33</v>
      </c>
      <c r="B18" s="7">
        <f>LEN(Table134[[#This Row],[Text on front of card]])</f>
        <v>90</v>
      </c>
      <c r="C18" s="1" t="s">
        <v>19</v>
      </c>
      <c r="D18" s="8">
        <f>LEN(Table134[[#This Row],[Text on reverse of card]])</f>
        <v>50</v>
      </c>
    </row>
    <row r="19" spans="1:4" ht="28.5" x14ac:dyDescent="0.2">
      <c r="A19" s="4" t="s">
        <v>34</v>
      </c>
      <c r="B19" s="7">
        <f>LEN(Table134[[#This Row],[Text on front of card]])</f>
        <v>72</v>
      </c>
      <c r="C19" s="1" t="s">
        <v>19</v>
      </c>
      <c r="D19" s="8">
        <f>LEN(Table134[[#This Row],[Text on reverse of card]])</f>
        <v>50</v>
      </c>
    </row>
    <row r="20" spans="1:4" ht="28.5" x14ac:dyDescent="0.2">
      <c r="A20" s="4" t="s">
        <v>35</v>
      </c>
      <c r="B20" s="7">
        <f>LEN(Table134[[#This Row],[Text on front of card]])</f>
        <v>107</v>
      </c>
      <c r="C20" s="1" t="s">
        <v>19</v>
      </c>
      <c r="D20" s="8">
        <f>LEN(Table134[[#This Row],[Text on reverse of card]])</f>
        <v>50</v>
      </c>
    </row>
    <row r="21" spans="1:4" ht="28.5" x14ac:dyDescent="0.2">
      <c r="A21" s="4" t="s">
        <v>110</v>
      </c>
      <c r="B21" s="10">
        <f>LEN(Table134[[#This Row],[Text on front of card]])</f>
        <v>87</v>
      </c>
      <c r="C21" s="1" t="s">
        <v>19</v>
      </c>
      <c r="D21" s="9">
        <f>LEN(Table134[[#This Row],[Text on reverse of card]])</f>
        <v>50</v>
      </c>
    </row>
    <row r="22" spans="1:4" ht="28.5" x14ac:dyDescent="0.2">
      <c r="A22" s="4" t="s">
        <v>83</v>
      </c>
      <c r="B22" s="7">
        <f>LEN(Table134[[#This Row],[Text on front of card]])</f>
        <v>107</v>
      </c>
      <c r="C22" s="1" t="s">
        <v>19</v>
      </c>
      <c r="D22" s="8">
        <f>LEN(Table134[[#This Row],[Text on reverse of card]])</f>
        <v>50</v>
      </c>
    </row>
    <row r="23" spans="1:4" ht="28.5" x14ac:dyDescent="0.2">
      <c r="A23" s="4" t="s">
        <v>84</v>
      </c>
      <c r="B23" s="7">
        <f>LEN(Table134[[#This Row],[Text on front of card]])</f>
        <v>80</v>
      </c>
      <c r="C23" s="1" t="s">
        <v>19</v>
      </c>
      <c r="D23" s="8">
        <f>LEN(Table134[[#This Row],[Text on reverse of card]])</f>
        <v>50</v>
      </c>
    </row>
    <row r="24" spans="1:4" s="5" customFormat="1" ht="28.5" x14ac:dyDescent="0.2">
      <c r="A24" s="6" t="s">
        <v>113</v>
      </c>
      <c r="B24" s="7">
        <f>LEN(Table134[[#This Row],[Text on front of card]])</f>
        <v>138</v>
      </c>
      <c r="C24" s="6" t="s">
        <v>19</v>
      </c>
      <c r="D24" s="9">
        <f>LEN(Table134[[#This Row],[Text on reverse of card]])</f>
        <v>50</v>
      </c>
    </row>
    <row r="25" spans="1:4" ht="28.5" x14ac:dyDescent="0.2">
      <c r="A25" s="4" t="s">
        <v>36</v>
      </c>
      <c r="B25" s="7">
        <f>LEN(Table134[[#This Row],[Text on front of card]])</f>
        <v>109</v>
      </c>
      <c r="C25" s="1" t="s">
        <v>19</v>
      </c>
      <c r="D25" s="8">
        <f>LEN(Table134[[#This Row],[Text on reverse of card]])</f>
        <v>50</v>
      </c>
    </row>
    <row r="26" spans="1:4" ht="28.5" x14ac:dyDescent="0.2">
      <c r="A26" s="4" t="s">
        <v>37</v>
      </c>
      <c r="B26" s="7">
        <f>LEN(Table134[[#This Row],[Text on front of card]])</f>
        <v>133</v>
      </c>
      <c r="C26" s="1" t="s">
        <v>19</v>
      </c>
      <c r="D26" s="8">
        <f>LEN(Table134[[#This Row],[Text on reverse of card]])</f>
        <v>50</v>
      </c>
    </row>
    <row r="27" spans="1:4" ht="28.5" x14ac:dyDescent="0.2">
      <c r="A27" s="4" t="s">
        <v>38</v>
      </c>
      <c r="B27" s="7">
        <f>LEN(Table134[[#This Row],[Text on front of card]])</f>
        <v>94</v>
      </c>
      <c r="C27" s="1" t="s">
        <v>19</v>
      </c>
      <c r="D27" s="8">
        <f>LEN(Table134[[#This Row],[Text on reverse of card]])</f>
        <v>50</v>
      </c>
    </row>
    <row r="28" spans="1:4" x14ac:dyDescent="0.2">
      <c r="A28" s="4" t="s">
        <v>18</v>
      </c>
      <c r="B28" s="7">
        <f>LEN(Table134[[#This Row],[Text on front of card]])</f>
        <v>63</v>
      </c>
      <c r="C28" s="1" t="s">
        <v>19</v>
      </c>
      <c r="D28" s="8">
        <f>LEN(Table134[[#This Row],[Text on reverse of card]])</f>
        <v>50</v>
      </c>
    </row>
    <row r="29" spans="1:4" x14ac:dyDescent="0.2">
      <c r="A29" s="4" t="s">
        <v>88</v>
      </c>
      <c r="B29" s="7">
        <f>LEN(Table134[[#This Row],[Text on front of card]])</f>
        <v>61</v>
      </c>
      <c r="C29" s="1" t="s">
        <v>19</v>
      </c>
      <c r="D29" s="8">
        <f>LEN(Table134[[#This Row],[Text on reverse of card]])</f>
        <v>50</v>
      </c>
    </row>
    <row r="30" spans="1:4" ht="28.5" x14ac:dyDescent="0.2">
      <c r="A30" s="4" t="s">
        <v>39</v>
      </c>
      <c r="B30" s="7">
        <f>LEN(Table134[[#This Row],[Text on front of card]])</f>
        <v>129</v>
      </c>
      <c r="C30" s="1" t="s">
        <v>40</v>
      </c>
      <c r="D30" s="8">
        <f>LEN(Table134[[#This Row],[Text on reverse of card]])</f>
        <v>21</v>
      </c>
    </row>
    <row r="31" spans="1:4" ht="30" x14ac:dyDescent="0.25">
      <c r="A31" s="4" t="s">
        <v>41</v>
      </c>
      <c r="B31" s="7">
        <f>LEN(Table134[[#This Row],[Text on front of card]])</f>
        <v>127</v>
      </c>
      <c r="C31" s="1" t="s">
        <v>40</v>
      </c>
      <c r="D31" s="8">
        <f>LEN(Table134[[#This Row],[Text on reverse of card]])</f>
        <v>21</v>
      </c>
    </row>
    <row r="32" spans="1:4" ht="28.5" x14ac:dyDescent="0.2">
      <c r="A32" s="4" t="s">
        <v>89</v>
      </c>
      <c r="B32" s="7">
        <f>LEN(Table134[[#This Row],[Text on front of card]])</f>
        <v>137</v>
      </c>
      <c r="C32" s="1" t="s">
        <v>40</v>
      </c>
      <c r="D32" s="8">
        <f>LEN(Table134[[#This Row],[Text on reverse of card]])</f>
        <v>21</v>
      </c>
    </row>
    <row r="33" spans="1:4" ht="28.5" x14ac:dyDescent="0.2">
      <c r="A33" s="4" t="s">
        <v>44</v>
      </c>
      <c r="B33" s="7">
        <f>LEN(Table134[[#This Row],[Text on front of card]])</f>
        <v>112</v>
      </c>
      <c r="C33" s="1" t="s">
        <v>40</v>
      </c>
      <c r="D33" s="8">
        <f>LEN(Table134[[#This Row],[Text on reverse of card]])</f>
        <v>21</v>
      </c>
    </row>
    <row r="34" spans="1:4" ht="28.5" x14ac:dyDescent="0.2">
      <c r="A34" s="4" t="s">
        <v>45</v>
      </c>
      <c r="B34" s="7">
        <f>LEN(Table134[[#This Row],[Text on front of card]])</f>
        <v>127</v>
      </c>
      <c r="C34" s="1" t="s">
        <v>40</v>
      </c>
      <c r="D34" s="8">
        <f>LEN(Table134[[#This Row],[Text on reverse of card]])</f>
        <v>21</v>
      </c>
    </row>
    <row r="35" spans="1:4" ht="42.75" x14ac:dyDescent="0.2">
      <c r="A35" s="4" t="s">
        <v>46</v>
      </c>
      <c r="B35" s="7">
        <f>LEN(Table134[[#This Row],[Text on front of card]])</f>
        <v>149</v>
      </c>
      <c r="C35" s="1" t="s">
        <v>40</v>
      </c>
      <c r="D35" s="8">
        <f>LEN(Table134[[#This Row],[Text on reverse of card]])</f>
        <v>21</v>
      </c>
    </row>
    <row r="36" spans="1:4" ht="28.5" x14ac:dyDescent="0.2">
      <c r="A36" s="4" t="s">
        <v>47</v>
      </c>
      <c r="B36" s="7">
        <f>LEN(Table134[[#This Row],[Text on front of card]])</f>
        <v>93</v>
      </c>
      <c r="C36" s="1" t="s">
        <v>40</v>
      </c>
      <c r="D36" s="8">
        <f>LEN(Table134[[#This Row],[Text on reverse of card]])</f>
        <v>21</v>
      </c>
    </row>
    <row r="37" spans="1:4" ht="28.5" x14ac:dyDescent="0.2">
      <c r="A37" s="4" t="s">
        <v>109</v>
      </c>
      <c r="B37" s="10">
        <f>LEN(Table134[[#This Row],[Text on front of card]])</f>
        <v>126</v>
      </c>
      <c r="C37" s="1" t="s">
        <v>40</v>
      </c>
      <c r="D37" s="9">
        <f>LEN(Table134[[#This Row],[Text on reverse of card]])</f>
        <v>21</v>
      </c>
    </row>
    <row r="38" spans="1:4" ht="28.5" x14ac:dyDescent="0.2">
      <c r="A38" s="4" t="s">
        <v>111</v>
      </c>
      <c r="B38" s="10">
        <f>LEN(Table134[[#This Row],[Text on front of card]])</f>
        <v>115</v>
      </c>
      <c r="C38" s="1" t="s">
        <v>40</v>
      </c>
      <c r="D38" s="9">
        <f>LEN(Table134[[#This Row],[Text on reverse of card]])</f>
        <v>21</v>
      </c>
    </row>
    <row r="39" spans="1:4" ht="42.75" x14ac:dyDescent="0.2">
      <c r="A39" s="4" t="s">
        <v>112</v>
      </c>
      <c r="B39" s="10">
        <f>LEN(Table134[[#This Row],[Text on front of card]])</f>
        <v>191</v>
      </c>
      <c r="C39" s="1" t="s">
        <v>40</v>
      </c>
      <c r="D39" s="9">
        <f>LEN(Table134[[#This Row],[Text on reverse of card]])</f>
        <v>21</v>
      </c>
    </row>
    <row r="40" spans="1:4" s="5" customFormat="1" ht="28.5" x14ac:dyDescent="0.2">
      <c r="A40" s="6" t="s">
        <v>116</v>
      </c>
      <c r="B40" s="7">
        <f>LEN(Table134[[#This Row],[Text on front of card]])</f>
        <v>128</v>
      </c>
      <c r="C40" s="6" t="s">
        <v>40</v>
      </c>
      <c r="D40" s="9">
        <f>LEN(Table134[[#This Row],[Text on reverse of card]])</f>
        <v>21</v>
      </c>
    </row>
    <row r="41" spans="1:4" s="5" customFormat="1" ht="42.75" x14ac:dyDescent="0.2">
      <c r="A41" s="6" t="s">
        <v>117</v>
      </c>
      <c r="B41" s="7">
        <f>LEN(Table134[[#This Row],[Text on front of card]])</f>
        <v>157</v>
      </c>
      <c r="C41" s="6" t="s">
        <v>40</v>
      </c>
      <c r="D41" s="9">
        <f>LEN(Table134[[#This Row],[Text on reverse of card]])</f>
        <v>21</v>
      </c>
    </row>
    <row r="42" spans="1:4" s="13" customFormat="1" ht="28.5" x14ac:dyDescent="0.2">
      <c r="A42" s="15" t="s">
        <v>115</v>
      </c>
      <c r="B42" s="7">
        <f>LEN(Table134[[#This Row],[Text on front of card]])</f>
        <v>135</v>
      </c>
      <c r="C42" s="6" t="s">
        <v>40</v>
      </c>
      <c r="D42" s="16">
        <f>LEN(Table134[[#This Row],[Text on reverse of card]])</f>
        <v>21</v>
      </c>
    </row>
    <row r="43" spans="1:4" ht="42.75" x14ac:dyDescent="0.2">
      <c r="A43" s="4" t="s">
        <v>48</v>
      </c>
      <c r="B43" s="7">
        <f>LEN(Table134[[#This Row],[Text on front of card]])</f>
        <v>203</v>
      </c>
      <c r="C43" s="1" t="s">
        <v>40</v>
      </c>
      <c r="D43" s="8">
        <f>LEN(Table134[[#This Row],[Text on reverse of card]])</f>
        <v>21</v>
      </c>
    </row>
    <row r="44" spans="1:4" ht="28.5" x14ac:dyDescent="0.2">
      <c r="A44" s="4" t="s">
        <v>128</v>
      </c>
      <c r="B44" s="10">
        <f>LEN(Table134[[#This Row],[Text on front of card]])</f>
        <v>94</v>
      </c>
      <c r="C44" s="1" t="s">
        <v>40</v>
      </c>
      <c r="D44" s="9">
        <f>LEN(Table134[[#This Row],[Text on reverse of card]])</f>
        <v>21</v>
      </c>
    </row>
    <row r="45" spans="1:4" ht="57" x14ac:dyDescent="0.2">
      <c r="A45" s="4" t="s">
        <v>85</v>
      </c>
      <c r="B45" s="7">
        <f>LEN(Table134[[#This Row],[Text on front of card]])</f>
        <v>117</v>
      </c>
      <c r="C45" s="1" t="s">
        <v>86</v>
      </c>
      <c r="D45" s="8">
        <f>LEN(Table134[[#This Row],[Text on reverse of card]])</f>
        <v>242</v>
      </c>
    </row>
    <row r="46" spans="1:4" ht="71.25" x14ac:dyDescent="0.2">
      <c r="A46" s="4" t="s">
        <v>2</v>
      </c>
      <c r="B46" s="7">
        <f>LEN(Table134[[#This Row],[Text on front of card]])</f>
        <v>132</v>
      </c>
      <c r="C46" s="1" t="s">
        <v>49</v>
      </c>
      <c r="D46" s="8">
        <f>LEN(Table134[[#This Row],[Text on reverse of card]])</f>
        <v>280</v>
      </c>
    </row>
    <row r="47" spans="1:4" ht="42.75" x14ac:dyDescent="0.2">
      <c r="A47" s="4" t="s">
        <v>96</v>
      </c>
      <c r="B47" s="7">
        <f>LEN(Table134[[#This Row],[Text on front of card]])</f>
        <v>149</v>
      </c>
      <c r="C47" s="1" t="s">
        <v>50</v>
      </c>
      <c r="D47" s="8">
        <f>LEN(Table134[[#This Row],[Text on reverse of card]])</f>
        <v>126</v>
      </c>
    </row>
    <row r="48" spans="1:4" s="5" customFormat="1" ht="42.75" x14ac:dyDescent="0.2">
      <c r="A48" s="6" t="s">
        <v>120</v>
      </c>
      <c r="B48" s="7">
        <f>LEN(Table134[[#This Row],[Text on front of card]])</f>
        <v>143</v>
      </c>
      <c r="C48" s="6" t="s">
        <v>126</v>
      </c>
      <c r="D48" s="9">
        <f>LEN(Table134[[#This Row],[Text on reverse of card]])</f>
        <v>157</v>
      </c>
    </row>
    <row r="49" spans="1:4" ht="42.75" x14ac:dyDescent="0.2">
      <c r="A49" s="4" t="s">
        <v>97</v>
      </c>
      <c r="B49" s="7">
        <f>LEN(Table134[[#This Row],[Text on front of card]])</f>
        <v>140</v>
      </c>
      <c r="C49" s="1" t="s">
        <v>51</v>
      </c>
      <c r="D49" s="8">
        <f>LEN(Table134[[#This Row],[Text on reverse of card]])</f>
        <v>170</v>
      </c>
    </row>
    <row r="50" spans="1:4" ht="85.5" x14ac:dyDescent="0.2">
      <c r="A50" s="4" t="s">
        <v>98</v>
      </c>
      <c r="B50" s="7">
        <f>LEN(Table134[[#This Row],[Text on front of card]])</f>
        <v>132</v>
      </c>
      <c r="C50" s="1" t="s">
        <v>52</v>
      </c>
      <c r="D50" s="8">
        <f>LEN(Table134[[#This Row],[Text on reverse of card]])</f>
        <v>304</v>
      </c>
    </row>
    <row r="51" spans="1:4" ht="28.5" x14ac:dyDescent="0.2">
      <c r="A51" s="4" t="s">
        <v>4</v>
      </c>
      <c r="B51" s="7">
        <f>LEN(Table134[[#This Row],[Text on front of card]])</f>
        <v>126</v>
      </c>
      <c r="C51" s="1" t="s">
        <v>53</v>
      </c>
      <c r="D51" s="8">
        <f>LEN(Table134[[#This Row],[Text on reverse of card]])</f>
        <v>59</v>
      </c>
    </row>
    <row r="52" spans="1:4" ht="42.75" x14ac:dyDescent="0.2">
      <c r="A52" s="4" t="s">
        <v>5</v>
      </c>
      <c r="B52" s="7">
        <f>LEN(Table134[[#This Row],[Text on front of card]])</f>
        <v>118</v>
      </c>
      <c r="C52" s="1" t="s">
        <v>54</v>
      </c>
      <c r="D52" s="8">
        <f>LEN(Table134[[#This Row],[Text on reverse of card]])</f>
        <v>178</v>
      </c>
    </row>
    <row r="53" spans="1:4" ht="28.5" x14ac:dyDescent="0.2">
      <c r="A53" s="4" t="s">
        <v>6</v>
      </c>
      <c r="B53" s="7">
        <f>LEN(Table134[[#This Row],[Text on front of card]])</f>
        <v>135</v>
      </c>
      <c r="C53" s="1" t="s">
        <v>55</v>
      </c>
      <c r="D53" s="8">
        <f>LEN(Table134[[#This Row],[Text on reverse of card]])</f>
        <v>115</v>
      </c>
    </row>
    <row r="54" spans="1:4" ht="57" x14ac:dyDescent="0.2">
      <c r="A54" s="4" t="s">
        <v>7</v>
      </c>
      <c r="B54" s="7">
        <f>LEN(Table134[[#This Row],[Text on front of card]])</f>
        <v>124</v>
      </c>
      <c r="C54" s="1" t="s">
        <v>56</v>
      </c>
      <c r="D54" s="8">
        <f>LEN(Table134[[#This Row],[Text on reverse of card]])</f>
        <v>260</v>
      </c>
    </row>
    <row r="55" spans="1:4" ht="71.25" x14ac:dyDescent="0.2">
      <c r="A55" s="4" t="s">
        <v>8</v>
      </c>
      <c r="B55" s="7">
        <f>LEN(Table134[[#This Row],[Text on front of card]])</f>
        <v>132</v>
      </c>
      <c r="C55" s="4" t="s">
        <v>57</v>
      </c>
      <c r="D55" s="8">
        <f>LEN(Table134[[#This Row],[Text on reverse of card]])</f>
        <v>298</v>
      </c>
    </row>
    <row r="56" spans="1:4" ht="57" x14ac:dyDescent="0.2">
      <c r="A56" s="4" t="s">
        <v>11</v>
      </c>
      <c r="B56" s="7">
        <f>LEN(Table134[[#This Row],[Text on front of card]])</f>
        <v>105</v>
      </c>
      <c r="C56" s="1" t="s">
        <v>69</v>
      </c>
      <c r="D56" s="8">
        <f>LEN(Table134[[#This Row],[Text on reverse of card]])</f>
        <v>210</v>
      </c>
    </row>
    <row r="57" spans="1:4" ht="57" x14ac:dyDescent="0.2">
      <c r="A57" s="4" t="s">
        <v>12</v>
      </c>
      <c r="B57" s="7">
        <f>LEN(Table134[[#This Row],[Text on front of card]])</f>
        <v>106</v>
      </c>
      <c r="C57" s="1" t="s">
        <v>68</v>
      </c>
      <c r="D57" s="8">
        <f>LEN(Table134[[#This Row],[Text on reverse of card]])</f>
        <v>217</v>
      </c>
    </row>
    <row r="58" spans="1:4" s="5" customFormat="1" ht="57" x14ac:dyDescent="0.2">
      <c r="A58" s="6" t="s">
        <v>118</v>
      </c>
      <c r="B58" s="7">
        <f>LEN(Table134[[#This Row],[Text on front of card]])</f>
        <v>105</v>
      </c>
      <c r="C58" s="6" t="s">
        <v>121</v>
      </c>
      <c r="D58" s="9">
        <f>LEN(Table134[[#This Row],[Text on reverse of card]])</f>
        <v>178</v>
      </c>
    </row>
    <row r="59" spans="1:4" ht="28.5" x14ac:dyDescent="0.2">
      <c r="A59" s="4" t="s">
        <v>8</v>
      </c>
      <c r="B59" s="14">
        <f>LEN(Table134[[#This Row],[Text on front of card]])</f>
        <v>132</v>
      </c>
      <c r="C59" s="11"/>
      <c r="D59" s="12">
        <f>LEN(Table134[[#This Row],[Text on reverse of card]])</f>
        <v>0</v>
      </c>
    </row>
    <row r="60" spans="1:4" s="5" customFormat="1" ht="72" x14ac:dyDescent="0.2">
      <c r="A60" s="4" t="s">
        <v>13</v>
      </c>
      <c r="B60" s="7">
        <f>LEN(Table134[[#This Row],[Text on front of card]])</f>
        <v>136</v>
      </c>
      <c r="C60" s="4" t="s">
        <v>67</v>
      </c>
      <c r="D60" s="8">
        <f>LEN(Table134[[#This Row],[Text on reverse of card]])</f>
        <v>296</v>
      </c>
    </row>
    <row r="61" spans="1:4" ht="42.75" x14ac:dyDescent="0.2">
      <c r="A61" s="6" t="s">
        <v>11</v>
      </c>
      <c r="B61" s="7">
        <f>LEN(Table134[[#This Row],[Text on front of card]])</f>
        <v>105</v>
      </c>
      <c r="C61" s="6" t="s">
        <v>122</v>
      </c>
      <c r="D61" s="9">
        <f>LEN(Table134[[#This Row],[Text on reverse of card]])</f>
        <v>184</v>
      </c>
    </row>
    <row r="62" spans="1:4" s="5" customFormat="1" ht="42.75" x14ac:dyDescent="0.2">
      <c r="A62" s="4" t="s">
        <v>78</v>
      </c>
      <c r="B62" s="7">
        <f>LEN(Table134[[#This Row],[Text on front of card]])</f>
        <v>160</v>
      </c>
      <c r="C62" s="1" t="s">
        <v>65</v>
      </c>
      <c r="D62" s="8">
        <f>LEN(Table134[[#This Row],[Text on reverse of card]])</f>
        <v>134</v>
      </c>
    </row>
    <row r="63" spans="1:4" s="5" customFormat="1" ht="71.25" x14ac:dyDescent="0.2">
      <c r="A63" s="6" t="s">
        <v>12</v>
      </c>
      <c r="B63" s="7">
        <f>LEN(Table134[[#This Row],[Text on front of card]])</f>
        <v>106</v>
      </c>
      <c r="C63" s="6" t="s">
        <v>124</v>
      </c>
      <c r="D63" s="9">
        <f>LEN(Table134[[#This Row],[Text on reverse of card]])</f>
        <v>273</v>
      </c>
    </row>
    <row r="64" spans="1:4" ht="42.75" x14ac:dyDescent="0.2">
      <c r="A64" s="6" t="s">
        <v>123</v>
      </c>
      <c r="B64" s="7">
        <f>LEN(Table134[[#This Row],[Text on front of card]])</f>
        <v>146</v>
      </c>
      <c r="C64" s="6" t="s">
        <v>125</v>
      </c>
      <c r="D64" s="9">
        <f>LEN(Table134[[#This Row],[Text on reverse of card]])</f>
        <v>194</v>
      </c>
    </row>
    <row r="65" spans="1:4" ht="42.75" x14ac:dyDescent="0.2">
      <c r="A65" s="4" t="s">
        <v>15</v>
      </c>
      <c r="B65" s="7">
        <f>LEN(Table134[[#This Row],[Text on front of card]])</f>
        <v>134</v>
      </c>
      <c r="C65" s="1" t="s">
        <v>63</v>
      </c>
      <c r="D65" s="8">
        <f>LEN(Table134[[#This Row],[Text on reverse of card]])</f>
        <v>116</v>
      </c>
    </row>
    <row r="66" spans="1:4" ht="57" x14ac:dyDescent="0.2">
      <c r="A66" s="4" t="s">
        <v>129</v>
      </c>
      <c r="B66" s="10">
        <f>LEN(Table134[[#This Row],[Text on front of card]])</f>
        <v>141</v>
      </c>
      <c r="C66" s="1" t="s">
        <v>130</v>
      </c>
      <c r="D66" s="9">
        <f>LEN(Table134[[#This Row],[Text on reverse of card]])</f>
        <v>224</v>
      </c>
    </row>
    <row r="67" spans="1:4" ht="28.5" x14ac:dyDescent="0.2">
      <c r="A67" s="4" t="s">
        <v>59</v>
      </c>
      <c r="B67" s="7">
        <f>LEN(Table134[[#This Row],[Text on front of card]])</f>
        <v>75</v>
      </c>
      <c r="C67" s="1" t="s">
        <v>20</v>
      </c>
      <c r="D67" s="8">
        <f>LEN(Table134[[#This Row],[Text on reverse of card]])</f>
        <v>119</v>
      </c>
    </row>
    <row r="68" spans="1:4" ht="28.5" x14ac:dyDescent="0.2">
      <c r="A68" s="4" t="s">
        <v>59</v>
      </c>
      <c r="B68" s="7">
        <f>LEN(Table134[[#This Row],[Text on front of card]])</f>
        <v>75</v>
      </c>
      <c r="C68" s="1" t="s">
        <v>20</v>
      </c>
      <c r="D68" s="8">
        <f>LEN(Table134[[#This Row],[Text on reverse of card]])</f>
        <v>119</v>
      </c>
    </row>
    <row r="69" spans="1:4" ht="28.5" x14ac:dyDescent="0.2">
      <c r="A69" s="4" t="s">
        <v>59</v>
      </c>
      <c r="B69" s="7">
        <f>LEN(Table134[[#This Row],[Text on front of card]])</f>
        <v>75</v>
      </c>
      <c r="C69" s="1" t="s">
        <v>20</v>
      </c>
      <c r="D69" s="8">
        <f>LEN(Table134[[#This Row],[Text on reverse of card]])</f>
        <v>119</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Cranfield</vt:lpstr>
      <vt:lpstr>Non-Cranfield</vt:lpstr>
      <vt:lpstr>Both</vt:lpstr>
    </vt:vector>
  </TitlesOfParts>
  <Company>Cranfield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Georgina Parsons</cp:lastModifiedBy>
  <dcterms:created xsi:type="dcterms:W3CDTF">2018-04-05T12:17:21Z</dcterms:created>
  <dcterms:modified xsi:type="dcterms:W3CDTF">2018-12-04T10:03:05Z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b164c11f-7433-43df-9958-da43da426a7d</vt:lpwstr>
  </property>
</Properties>
</file>